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კრებსითი სატენდერო" sheetId="28" r:id="rId1"/>
  </sheets>
  <externalReferences>
    <externalReference r:id="rId2"/>
  </externalReferences>
  <definedNames>
    <definedName name="_xlnm._FilterDatabase" localSheetId="0" hidden="1">'N1-კრებსითი სატენდერო'!$A$6:$G$105</definedName>
    <definedName name="_xlnm.Print_Area" localSheetId="0">'N1-კრებსითი სატენდერო'!$A$2:$F$107</definedName>
    <definedName name="_xlnm.Print_Titles" localSheetId="0">'N1-კრებსითი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28" l="1"/>
  <c r="F100" i="28" s="1"/>
  <c r="F101" i="28" l="1"/>
  <c r="F102" i="28" s="1"/>
  <c r="F103" i="28" s="1"/>
  <c r="F104" i="28" l="1"/>
  <c r="F105" i="28"/>
</calcChain>
</file>

<file path=xl/sharedStrings.xml><?xml version="1.0" encoding="utf-8"?>
<sst xmlns="http://schemas.openxmlformats.org/spreadsheetml/2006/main" count="367" uniqueCount="180">
  <si>
    <t>N</t>
  </si>
  <si>
    <t xml:space="preserve">სამუშაოს დასახელება </t>
  </si>
  <si>
    <t>განზ. ერთ.</t>
  </si>
  <si>
    <t>ერთ.ფასი</t>
  </si>
  <si>
    <t>მუშა-მშენებლების შრომის დანახარჯი</t>
  </si>
  <si>
    <t>კაც/სთ</t>
  </si>
  <si>
    <t>ლარი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</si>
  <si>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</si>
  <si>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</si>
  <si>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</si>
  <si>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</si>
  <si>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</si>
  <si>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</si>
  <si>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</si>
  <si>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</si>
  <si>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</si>
  <si>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</si>
  <si>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</si>
  <si>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2</t>
  </si>
  <si>
    <t>3</t>
  </si>
  <si>
    <t>ქვიშა-ხრეში (0-80)მმ</t>
  </si>
  <si>
    <t>4</t>
  </si>
  <si>
    <t>5</t>
  </si>
  <si>
    <t>6</t>
  </si>
  <si>
    <t>7</t>
  </si>
  <si>
    <t>12</t>
  </si>
  <si>
    <t>13</t>
  </si>
  <si>
    <t>კგ</t>
  </si>
  <si>
    <t>ასფალტის საფარის მოხსნა სისქით 10 სმ სანგრევი ჩაქუჩით</t>
  </si>
  <si>
    <t>8</t>
  </si>
  <si>
    <t>10</t>
  </si>
  <si>
    <t>9</t>
  </si>
  <si>
    <t>20-1</t>
  </si>
  <si>
    <t>მ2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</si>
  <si>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</si>
  <si>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</si>
  <si>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</si>
  <si>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დემონტირებული ასფალტის საფარის ნარჩენების დატვირთვა ავ/თვითმცლელებზე</t>
  </si>
  <si>
    <t>4-1</t>
  </si>
  <si>
    <t>8-1</t>
  </si>
  <si>
    <t>11-1</t>
  </si>
  <si>
    <t>13-1</t>
  </si>
  <si>
    <t>ადგ.</t>
  </si>
  <si>
    <t>თხრილის კედლების გამაგრება ხის ფარებით</t>
  </si>
  <si>
    <t>ჩამოუგანავი ფიცარი 40-60 მმ III ხ.</t>
  </si>
  <si>
    <t>რაოდენობა</t>
  </si>
  <si>
    <t xml:space="preserve">  სულ                                 (ლარი)</t>
  </si>
  <si>
    <t>მილის სასიგნალო ლენტი</t>
  </si>
  <si>
    <t>ღორღი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</si>
  <si>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</si>
  <si>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</si>
  <si>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</si>
  <si>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20</t>
  </si>
  <si>
    <t>არსებული კაბელების დამაგრება საპროექტო თხრილში</t>
  </si>
  <si>
    <t>15</t>
  </si>
  <si>
    <t>19</t>
  </si>
  <si>
    <t>26</t>
  </si>
  <si>
    <t>27</t>
  </si>
  <si>
    <t>28</t>
  </si>
  <si>
    <t>42</t>
  </si>
  <si>
    <t>43</t>
  </si>
  <si>
    <t>15-1</t>
  </si>
  <si>
    <t>19-1</t>
  </si>
  <si>
    <t>19-2</t>
  </si>
  <si>
    <t>19-3</t>
  </si>
  <si>
    <t>19-4</t>
  </si>
  <si>
    <t>19-5</t>
  </si>
  <si>
    <t>19-6</t>
  </si>
  <si>
    <t>19-7</t>
  </si>
  <si>
    <t>21-1</t>
  </si>
  <si>
    <t>22-1</t>
  </si>
  <si>
    <t>23-1</t>
  </si>
  <si>
    <t>25-1</t>
  </si>
  <si>
    <t>34</t>
  </si>
  <si>
    <t>35</t>
  </si>
  <si>
    <t>36</t>
  </si>
  <si>
    <t>37</t>
  </si>
  <si>
    <t>38</t>
  </si>
  <si>
    <t>41-1</t>
  </si>
  <si>
    <t>42-1</t>
  </si>
  <si>
    <t>43-1</t>
  </si>
  <si>
    <t>44-1</t>
  </si>
  <si>
    <t>დამუშავებული გრუნტის გატანა ავტოთვითმცლელებით 23 კმ</t>
  </si>
  <si>
    <t>1</t>
  </si>
  <si>
    <t>V კატ. გრუნტის დამუშავება სანგრევი ჩაქუჩით</t>
  </si>
  <si>
    <t>16</t>
  </si>
  <si>
    <t>16-1</t>
  </si>
  <si>
    <t>პოლიეთილენის გოფრირებული მილი SN8 დ=500მმ</t>
  </si>
  <si>
    <t>პოლიეთილენის გოფრირებული მილი SN8 დ=500მმ, გამოცდა ჰერმეტულობაზე</t>
  </si>
  <si>
    <t>პოლიეთილენის გოფრირებული ქუროს შეძენა-მონტაჟი, დ=500 მმ.</t>
  </si>
  <si>
    <t>პოლიეთილენის გოფრირებული ქურო დ=500 მმ.</t>
  </si>
  <si>
    <t>პოლიეთილენის გოფრირებული მილის შეძენა, მოწყობა SN8 დ=500მმ მილძაბრა ბოლოთი</t>
  </si>
  <si>
    <t>კანალიზაციის არსებული დ=250 (გოფრირებული) მილის დემონტაჟი</t>
  </si>
  <si>
    <t>კანალიზაციის არსებული დ=500 (გოფრირებული) მილის დემონტაჟი</t>
  </si>
  <si>
    <t>არსებული წყალსადენის მილის დამაგრება საპროექტო თხრილში</t>
  </si>
  <si>
    <t>არსებული კანალიზაციის ჭის ღიობის ამოვსება ბეტონის ხსნარით M-50 (B3.5)</t>
  </si>
  <si>
    <t>ბეტონი M-50 (B3.5)</t>
  </si>
  <si>
    <t>დემონტირებული მილების დატვირთვა ავტოთვითმცლელზე და გატანა სამშენებლო მოედნიდან 23 კმ-ში</t>
  </si>
  <si>
    <t>დემონტირებული ჭების დატვირთვა ავტოთვითმცლელზე და გატანა სამშენებლო მოედნიდან 23 კმ-ში</t>
  </si>
  <si>
    <t>დემონტირებული ჭებიდან მოხსნილი თუჯის ხუფების დატვირთვა ავტოთვითმცლელზე და გატანა 10 კმ-ზე (2 ცალი)</t>
  </si>
  <si>
    <t>დამხშობი გასაბერი ბალიში დ=500 მმ</t>
  </si>
  <si>
    <t>დამხშობი გასაბერი ბალიში დ=400 მმ</t>
  </si>
  <si>
    <t>დამხშობი გასაბერი ბალიში დ=250 მმ</t>
  </si>
  <si>
    <t>14</t>
  </si>
  <si>
    <t>17</t>
  </si>
  <si>
    <t>18</t>
  </si>
  <si>
    <t>24</t>
  </si>
  <si>
    <t>25</t>
  </si>
  <si>
    <t>29</t>
  </si>
  <si>
    <t>30</t>
  </si>
  <si>
    <t>44</t>
  </si>
  <si>
    <t>11-2</t>
  </si>
  <si>
    <t>11-3</t>
  </si>
  <si>
    <t>17-1</t>
  </si>
  <si>
    <t>17-2</t>
  </si>
  <si>
    <t>18-1</t>
  </si>
  <si>
    <t>18-2</t>
  </si>
  <si>
    <t>18-3</t>
  </si>
  <si>
    <t>18-4</t>
  </si>
  <si>
    <t>18-5</t>
  </si>
  <si>
    <t>18-6</t>
  </si>
  <si>
    <t>26-1</t>
  </si>
  <si>
    <t>26-2</t>
  </si>
  <si>
    <t>27-1</t>
  </si>
  <si>
    <t>27-2</t>
  </si>
  <si>
    <t>28-1</t>
  </si>
  <si>
    <t>28-2</t>
  </si>
  <si>
    <t>29-1</t>
  </si>
  <si>
    <t>29-2</t>
  </si>
  <si>
    <t>30-1</t>
  </si>
  <si>
    <t>30-2</t>
  </si>
  <si>
    <t>37-1</t>
  </si>
  <si>
    <t>37-2</t>
  </si>
  <si>
    <t>ფიცარი 25-32 მმ III ხ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</si>
  <si>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</si>
  <si>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</si>
  <si>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ზურაბ ჟვანიას მოედანზე (გაგარინის ქუჩა) არსებული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</si>
  <si>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</si>
  <si>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</si>
  <si>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</si>
  <si>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</si>
  <si>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</si>
  <si>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V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</si>
  <si>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</si>
  <si>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</si>
  <si>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</si>
  <si>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</si>
  <si>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</si>
  <si>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(0-31მმ)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</si>
  <si>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</si>
  <si>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</si>
  <si>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ხის კოჭი</t>
  </si>
  <si>
    <t>წყალარინების რ/ბ ანაკრები წრიული ჭის D=2000 მმ Hსრ=3.95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</si>
  <si>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</si>
  <si>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</si>
  <si>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</si>
  <si>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</si>
  <si>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</si>
  <si>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</si>
  <si>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წყალარინების რ/ბ ანაკრები წრიული ჭის D=2000 მმ Hსრ=3.85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</si>
  <si>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H=500 მმ (პროექტით)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</si>
  <si>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</si>
  <si>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</si>
  <si>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გოფრირებული SN8 დ=500 მმ მილის შემაერთებელი ქუროსთვის რეზინის საფენი</t>
  </si>
  <si>
    <t>სასიგნალო ლენტის (შიდა მხრიდან უჟანგავი ზოლით) შეძენა და მოწყობა თხრილში</t>
  </si>
  <si>
    <t>საპროექტო დ=500 მმ მილის შეჭრა საპროექტო ჭაში</t>
  </si>
  <si>
    <t>არსებული დ=500 მმ მილის შეჭრა გადაერთება საპროექტო ჭაში</t>
  </si>
  <si>
    <t>არსებული დ=400 მმ მილის შეჭრა გადაერთება საპროექტო ჭაში</t>
  </si>
  <si>
    <t>არსებული დ=250 მმ მილის შეჭრა გადაერთება საპროექტო ჭაში</t>
  </si>
  <si>
    <t>არსებული დ=200 მმ მილის შეჭრა გადაერთება საპროექტო ჭაში</t>
  </si>
  <si>
    <t>არსებული სანიღვრე მილის დამაგრება</t>
  </si>
  <si>
    <t>კანალიზაციის (რკინა ბეტონის) არსებული ჭის დ-1.5 მ Σh-7.4 მ დემონტაჟი (2 ცალი)</t>
  </si>
  <si>
    <t>საპროექტო პოლიეთილენის მილის SN4 დ=200 მმ მოწყობა ზედმეტი და გამოყენებული წყლის (რეცხვა) გადამღვრელისთვის ჩართვა სანიაღვრეში</t>
  </si>
  <si>
    <t>პოლიეთილენის მილის SN4 დ=200 მმ</t>
  </si>
  <si>
    <t>დ=500 მმ-იანზე დამხშობი ბალიშის მოწყობა</t>
  </si>
  <si>
    <t>დ=400 მმ-იანზე დამხშობი ბალიშის მოწყობა</t>
  </si>
  <si>
    <t>დ=250 მმ-იანზე დამხშობი ბალიშის მოწყობა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</si>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</sst>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49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8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>
      <alignment horizontal="center" vertical="center"/>
    </xf>
    <xf numFmtId="9" fontId="5" fillId="0" borderId="9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3" fontId="5" fillId="0" borderId="9" xfId="6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49" fontId="5" fillId="0" borderId="11" xfId="2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1" applyFont="1" applyFill="1" applyBorder="1" applyAlignment="1">
      <alignment horizontal="left" vertical="center"/>
    </xf>
    <xf numFmtId="0" fontId="5" fillId="0" borderId="0" xfId="1" applyFont="1" applyFill="1" applyBorder="1" applyAlignment="1"/>
    <xf numFmtId="0" fontId="5" fillId="0" borderId="12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/>
    <xf numFmtId="0" fontId="5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12" xfId="2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0" fontId="5" fillId="0" borderId="7" xfId="0" applyFont="1" applyFill="1" applyBorder="1" applyAlignment="1">
      <alignment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43" fontId="5" fillId="0" borderId="4" xfId="6" applyFont="1" applyFill="1" applyBorder="1" applyAlignment="1" applyProtection="1">
      <alignment horizontal="center" vertical="center"/>
      <protection locked="0"/>
    </xf>
    <xf numFmtId="43" fontId="5" fillId="0" borderId="12" xfId="6" applyFont="1" applyFill="1" applyBorder="1" applyAlignment="1" applyProtection="1">
      <alignment horizontal="center" vertical="center"/>
    </xf>
    <xf numFmtId="43" fontId="5" fillId="0" borderId="12" xfId="6" applyFont="1" applyFill="1" applyBorder="1" applyAlignment="1" applyProtection="1">
      <alignment horizontal="center" vertical="center"/>
      <protection locked="0"/>
    </xf>
    <xf numFmtId="43" fontId="5" fillId="0" borderId="12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/>
    </xf>
    <xf numFmtId="43" fontId="8" fillId="0" borderId="12" xfId="6" applyFont="1" applyFill="1" applyBorder="1" applyAlignment="1">
      <alignment horizontal="center"/>
    </xf>
    <xf numFmtId="43" fontId="5" fillId="0" borderId="7" xfId="6" applyFont="1" applyFill="1" applyBorder="1" applyAlignment="1">
      <alignment horizontal="center" vertical="center"/>
    </xf>
    <xf numFmtId="43" fontId="5" fillId="0" borderId="9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6" xfId="6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73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</cellXfs>
  <cellStyles count="12">
    <cellStyle name="Comma" xfId="6" builtinId="3"/>
    <cellStyle name="Comma 2" xfId="3"/>
    <cellStyle name="Comma 2 2" xfId="7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  <cellStyle name="Обычный_დემონტაჟი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105"/>
  <sheetViews>
    <sheetView showGridLines="0" tabSelected="1" zoomScale="80" zoomScaleNormal="80" workbookViewId="0">
      <pane xSplit="2" ySplit="6" topLeftCell="C88" activePane="bottomRight" state="frozen"/>
      <selection pane="topRight" activeCell="C1" sqref="C1"/>
      <selection pane="bottomLeft" activeCell="A7" sqref="A7"/>
      <selection pane="bottomRight" activeCell="L102" sqref="L102"/>
    </sheetView>
  </sheetViews>
  <sheetFormatPr defaultColWidth="9.1796875" defaultRowHeight="16" x14ac:dyDescent="0.35"/>
  <cols>
    <col min="1" max="1" width="7.54296875" style="33" customWidth="1"/>
    <col min="2" max="2" width="47.453125" style="7" customWidth="1"/>
    <col min="3" max="3" width="8" style="7" customWidth="1"/>
    <col min="4" max="4" width="12.54296875" style="7" bestFit="1" customWidth="1"/>
    <col min="5" max="5" width="13.453125" style="7" customWidth="1"/>
    <col min="6" max="6" width="16" style="7" customWidth="1"/>
    <col min="7" max="7" width="31.453125" style="7" bestFit="1" customWidth="1"/>
    <col min="8" max="16384" width="9.1796875" style="7"/>
  </cols>
  <sheetData>
    <row r="1" spans="1:7" x14ac:dyDescent="0.35">
      <c r="A1" s="35" t="s">
        <v>136</v>
      </c>
      <c r="B1" s="35"/>
      <c r="C1" s="35"/>
      <c r="D1" s="35"/>
      <c r="E1" s="35"/>
      <c r="F1" s="35"/>
      <c r="G1" s="1"/>
    </row>
    <row r="2" spans="1:7" ht="16.5" thickBot="1" x14ac:dyDescent="0.4">
      <c r="A2" s="36"/>
      <c r="B2" s="36"/>
      <c r="C2" s="36"/>
      <c r="D2" s="36"/>
      <c r="E2" s="36"/>
      <c r="F2" s="36"/>
      <c r="G2" s="72"/>
    </row>
    <row r="3" spans="1:7" ht="16.5" thickBot="1" x14ac:dyDescent="0.4">
      <c r="A3" s="8"/>
      <c r="C3" s="34"/>
      <c r="D3" s="34"/>
      <c r="E3" s="34"/>
      <c r="F3" s="34"/>
    </row>
    <row r="4" spans="1:7" ht="18" customHeight="1" thickBot="1" x14ac:dyDescent="0.4">
      <c r="A4" s="81" t="s">
        <v>0</v>
      </c>
      <c r="B4" s="77" t="s">
        <v>1</v>
      </c>
      <c r="C4" s="77" t="s">
        <v>2</v>
      </c>
      <c r="D4" s="77" t="s">
        <v>45</v>
      </c>
      <c r="E4" s="79" t="s">
        <v>3</v>
      </c>
      <c r="F4" s="75" t="s">
        <v>46</v>
      </c>
      <c r="G4" s="73"/>
    </row>
    <row r="5" spans="1:7" ht="16.5" thickBot="1" x14ac:dyDescent="0.4">
      <c r="A5" s="82"/>
      <c r="B5" s="78"/>
      <c r="C5" s="78"/>
      <c r="D5" s="78"/>
      <c r="E5" s="80"/>
      <c r="F5" s="76"/>
      <c r="G5" s="71"/>
    </row>
    <row r="6" spans="1:7" ht="16.5" thickBot="1" x14ac:dyDescent="0.4">
      <c r="A6" s="9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>
        <v>7</v>
      </c>
    </row>
    <row r="7" spans="1:7" s="14" customFormat="1" x14ac:dyDescent="0.35">
      <c r="A7" s="12" t="s">
        <v>83</v>
      </c>
      <c r="B7" s="37" t="s">
        <v>139</v>
      </c>
      <c r="C7" s="13" t="s">
        <v>9</v>
      </c>
      <c r="D7" s="59">
        <v>121.6</v>
      </c>
      <c r="E7" s="59"/>
      <c r="F7" s="59"/>
      <c r="G7" s="74" t="s">
        <v>138</v>
      </c>
    </row>
    <row r="8" spans="1:7" s="14" customFormat="1" ht="16.5" x14ac:dyDescent="0.35">
      <c r="A8" s="15" t="s">
        <v>18</v>
      </c>
      <c r="B8" s="38" t="s">
        <v>28</v>
      </c>
      <c r="C8" s="16" t="s">
        <v>134</v>
      </c>
      <c r="D8" s="60">
        <v>21.25</v>
      </c>
      <c r="E8" s="60"/>
      <c r="F8" s="61"/>
      <c r="G8" s="74" t="s">
        <v>138</v>
      </c>
    </row>
    <row r="9" spans="1:7" s="18" customFormat="1" ht="16.5" x14ac:dyDescent="0.35">
      <c r="A9" s="39" t="s">
        <v>19</v>
      </c>
      <c r="B9" s="40" t="s">
        <v>37</v>
      </c>
      <c r="C9" s="17" t="s">
        <v>134</v>
      </c>
      <c r="D9" s="61">
        <v>21.25</v>
      </c>
      <c r="E9" s="60"/>
      <c r="F9" s="61"/>
      <c r="G9" s="74" t="s">
        <v>138</v>
      </c>
    </row>
    <row r="10" spans="1:7" ht="16.5" x14ac:dyDescent="0.35">
      <c r="A10" s="19" t="s">
        <v>21</v>
      </c>
      <c r="B10" s="38" t="s">
        <v>140</v>
      </c>
      <c r="C10" s="20" t="s">
        <v>134</v>
      </c>
      <c r="D10" s="61">
        <v>294.87</v>
      </c>
      <c r="E10" s="60"/>
      <c r="F10" s="62"/>
      <c r="G10" s="74" t="s">
        <v>138</v>
      </c>
    </row>
    <row r="11" spans="1:7" ht="16.5" x14ac:dyDescent="0.35">
      <c r="A11" s="19" t="s">
        <v>38</v>
      </c>
      <c r="B11" s="41" t="s">
        <v>48</v>
      </c>
      <c r="C11" s="20" t="s">
        <v>134</v>
      </c>
      <c r="D11" s="62">
        <v>1.7692199999999998E-2</v>
      </c>
      <c r="E11" s="60"/>
      <c r="F11" s="62"/>
      <c r="G11" s="74" t="s">
        <v>137</v>
      </c>
    </row>
    <row r="12" spans="1:7" ht="16.5" x14ac:dyDescent="0.35">
      <c r="A12" s="19" t="s">
        <v>22</v>
      </c>
      <c r="B12" s="38" t="s">
        <v>16</v>
      </c>
      <c r="C12" s="20" t="s">
        <v>134</v>
      </c>
      <c r="D12" s="60">
        <v>9.7109999999999985</v>
      </c>
      <c r="E12" s="60"/>
      <c r="F12" s="62"/>
      <c r="G12" s="74" t="s">
        <v>138</v>
      </c>
    </row>
    <row r="13" spans="1:7" ht="16.5" x14ac:dyDescent="0.35">
      <c r="A13" s="19" t="s">
        <v>23</v>
      </c>
      <c r="B13" s="38" t="s">
        <v>141</v>
      </c>
      <c r="C13" s="20" t="s">
        <v>134</v>
      </c>
      <c r="D13" s="60">
        <v>22.658999999999995</v>
      </c>
      <c r="E13" s="60"/>
      <c r="F13" s="62"/>
      <c r="G13" s="74" t="s">
        <v>138</v>
      </c>
    </row>
    <row r="14" spans="1:7" s="18" customFormat="1" ht="16.5" x14ac:dyDescent="0.35">
      <c r="A14" s="39" t="s">
        <v>24</v>
      </c>
      <c r="B14" s="42" t="s">
        <v>36</v>
      </c>
      <c r="C14" s="17" t="s">
        <v>134</v>
      </c>
      <c r="D14" s="60">
        <v>22.658999999999995</v>
      </c>
      <c r="E14" s="60"/>
      <c r="F14" s="61"/>
      <c r="G14" s="74" t="s">
        <v>138</v>
      </c>
    </row>
    <row r="15" spans="1:7" s="5" customFormat="1" x14ac:dyDescent="0.35">
      <c r="A15" s="6" t="s">
        <v>29</v>
      </c>
      <c r="B15" s="43" t="s">
        <v>142</v>
      </c>
      <c r="C15" s="3" t="s">
        <v>17</v>
      </c>
      <c r="D15" s="62">
        <v>32.76</v>
      </c>
      <c r="E15" s="60"/>
      <c r="F15" s="62"/>
      <c r="G15" s="74" t="s">
        <v>138</v>
      </c>
    </row>
    <row r="16" spans="1:7" s="5" customFormat="1" x14ac:dyDescent="0.35">
      <c r="A16" s="6" t="s">
        <v>39</v>
      </c>
      <c r="B16" s="44" t="s">
        <v>48</v>
      </c>
      <c r="C16" s="3" t="s">
        <v>17</v>
      </c>
      <c r="D16" s="62">
        <v>1.9655999999999996E-3</v>
      </c>
      <c r="E16" s="60"/>
      <c r="F16" s="62"/>
      <c r="G16" s="74" t="s">
        <v>137</v>
      </c>
    </row>
    <row r="17" spans="1:7" s="5" customFormat="1" x14ac:dyDescent="0.35">
      <c r="A17" s="6" t="s">
        <v>31</v>
      </c>
      <c r="B17" s="43" t="s">
        <v>84</v>
      </c>
      <c r="C17" s="3" t="s">
        <v>17</v>
      </c>
      <c r="D17" s="62">
        <v>3.64</v>
      </c>
      <c r="E17" s="60"/>
      <c r="F17" s="62"/>
      <c r="G17" s="74" t="s">
        <v>138</v>
      </c>
    </row>
    <row r="18" spans="1:7" x14ac:dyDescent="0.35">
      <c r="A18" s="19" t="s">
        <v>30</v>
      </c>
      <c r="B18" s="38" t="s">
        <v>82</v>
      </c>
      <c r="C18" s="20" t="s">
        <v>15</v>
      </c>
      <c r="D18" s="60">
        <v>710.91800000000001</v>
      </c>
      <c r="E18" s="60"/>
      <c r="F18" s="62"/>
      <c r="G18" s="74" t="s">
        <v>138</v>
      </c>
    </row>
    <row r="19" spans="1:7" s="5" customFormat="1" x14ac:dyDescent="0.35">
      <c r="A19" s="21">
        <v>11</v>
      </c>
      <c r="B19" s="44" t="s">
        <v>143</v>
      </c>
      <c r="C19" s="3" t="s">
        <v>33</v>
      </c>
      <c r="D19" s="62">
        <v>212.48</v>
      </c>
      <c r="E19" s="60"/>
      <c r="F19" s="62"/>
      <c r="G19" s="74" t="s">
        <v>138</v>
      </c>
    </row>
    <row r="20" spans="1:7" s="5" customFormat="1" x14ac:dyDescent="0.35">
      <c r="A20" s="6" t="s">
        <v>40</v>
      </c>
      <c r="B20" s="44" t="s">
        <v>49</v>
      </c>
      <c r="C20" s="3" t="s">
        <v>15</v>
      </c>
      <c r="D20" s="62">
        <v>30.384639999999997</v>
      </c>
      <c r="E20" s="60"/>
      <c r="F20" s="62"/>
      <c r="G20" s="74" t="s">
        <v>137</v>
      </c>
    </row>
    <row r="21" spans="1:7" s="5" customFormat="1" x14ac:dyDescent="0.35">
      <c r="A21" s="6" t="s">
        <v>111</v>
      </c>
      <c r="B21" s="44" t="s">
        <v>50</v>
      </c>
      <c r="C21" s="3" t="s">
        <v>15</v>
      </c>
      <c r="D21" s="62">
        <v>20.270591999999997</v>
      </c>
      <c r="E21" s="60"/>
      <c r="F21" s="62"/>
      <c r="G21" s="74" t="s">
        <v>137</v>
      </c>
    </row>
    <row r="22" spans="1:7" s="5" customFormat="1" x14ac:dyDescent="0.35">
      <c r="A22" s="6" t="s">
        <v>112</v>
      </c>
      <c r="B22" s="44" t="s">
        <v>51</v>
      </c>
      <c r="C22" s="3" t="s">
        <v>15</v>
      </c>
      <c r="D22" s="62">
        <v>0.25497599999999998</v>
      </c>
      <c r="E22" s="60"/>
      <c r="F22" s="62"/>
      <c r="G22" s="74" t="s">
        <v>137</v>
      </c>
    </row>
    <row r="23" spans="1:7" s="46" customFormat="1" ht="16.5" x14ac:dyDescent="0.45">
      <c r="A23" s="19" t="s">
        <v>25</v>
      </c>
      <c r="B23" s="45" t="s">
        <v>144</v>
      </c>
      <c r="C23" s="20" t="s">
        <v>134</v>
      </c>
      <c r="D23" s="62">
        <v>63.54</v>
      </c>
      <c r="E23" s="60"/>
      <c r="F23" s="63"/>
      <c r="G23" s="74" t="s">
        <v>138</v>
      </c>
    </row>
    <row r="24" spans="1:7" s="48" customFormat="1" ht="16.5" x14ac:dyDescent="0.45">
      <c r="A24" s="15" t="s">
        <v>26</v>
      </c>
      <c r="B24" s="47" t="s">
        <v>145</v>
      </c>
      <c r="C24" s="16" t="s">
        <v>134</v>
      </c>
      <c r="D24" s="60">
        <v>63.54</v>
      </c>
      <c r="E24" s="60"/>
      <c r="F24" s="63"/>
      <c r="G24" s="74" t="s">
        <v>138</v>
      </c>
    </row>
    <row r="25" spans="1:7" s="48" customFormat="1" ht="16.5" x14ac:dyDescent="0.45">
      <c r="A25" s="15" t="s">
        <v>41</v>
      </c>
      <c r="B25" s="49" t="s">
        <v>146</v>
      </c>
      <c r="C25" s="16" t="s">
        <v>134</v>
      </c>
      <c r="D25" s="60">
        <v>69.894000000000005</v>
      </c>
      <c r="E25" s="60"/>
      <c r="F25" s="62"/>
      <c r="G25" s="74" t="s">
        <v>137</v>
      </c>
    </row>
    <row r="26" spans="1:7" s="48" customFormat="1" ht="16.5" x14ac:dyDescent="0.45">
      <c r="A26" s="19" t="s">
        <v>103</v>
      </c>
      <c r="B26" s="45" t="s">
        <v>147</v>
      </c>
      <c r="C26" s="20" t="s">
        <v>134</v>
      </c>
      <c r="D26" s="62">
        <v>17.940000000000001</v>
      </c>
      <c r="E26" s="60"/>
      <c r="F26" s="63"/>
      <c r="G26" s="74" t="s">
        <v>138</v>
      </c>
    </row>
    <row r="27" spans="1:7" s="48" customFormat="1" x14ac:dyDescent="0.45">
      <c r="A27" s="19" t="s">
        <v>35</v>
      </c>
      <c r="B27" s="50" t="s">
        <v>148</v>
      </c>
      <c r="C27" s="20" t="s">
        <v>17</v>
      </c>
      <c r="D27" s="62">
        <v>19.734000000000002</v>
      </c>
      <c r="E27" s="60"/>
      <c r="F27" s="62"/>
      <c r="G27" s="74" t="s">
        <v>137</v>
      </c>
    </row>
    <row r="28" spans="1:7" ht="16.5" x14ac:dyDescent="0.35">
      <c r="A28" s="19" t="s">
        <v>54</v>
      </c>
      <c r="B28" s="41" t="s">
        <v>149</v>
      </c>
      <c r="C28" s="20" t="s">
        <v>134</v>
      </c>
      <c r="D28" s="62">
        <v>2.0499999999999998</v>
      </c>
      <c r="E28" s="60"/>
      <c r="F28" s="62"/>
      <c r="G28" s="74" t="s">
        <v>138</v>
      </c>
    </row>
    <row r="29" spans="1:7" ht="16.5" x14ac:dyDescent="0.35">
      <c r="A29" s="19" t="s">
        <v>61</v>
      </c>
      <c r="B29" s="41" t="s">
        <v>150</v>
      </c>
      <c r="C29" s="20" t="s">
        <v>134</v>
      </c>
      <c r="D29" s="62">
        <v>2.3574999999999995</v>
      </c>
      <c r="E29" s="60"/>
      <c r="F29" s="62"/>
      <c r="G29" s="74" t="s">
        <v>137</v>
      </c>
    </row>
    <row r="30" spans="1:7" s="48" customFormat="1" ht="16.5" x14ac:dyDescent="0.45">
      <c r="A30" s="19" t="s">
        <v>85</v>
      </c>
      <c r="B30" s="45" t="s">
        <v>34</v>
      </c>
      <c r="C30" s="20" t="s">
        <v>134</v>
      </c>
      <c r="D30" s="62">
        <v>241.45</v>
      </c>
      <c r="E30" s="60"/>
      <c r="F30" s="63"/>
      <c r="G30" s="74" t="s">
        <v>138</v>
      </c>
    </row>
    <row r="31" spans="1:7" s="48" customFormat="1" ht="16.5" x14ac:dyDescent="0.45">
      <c r="A31" s="19" t="s">
        <v>86</v>
      </c>
      <c r="B31" s="41" t="s">
        <v>20</v>
      </c>
      <c r="C31" s="20" t="s">
        <v>134</v>
      </c>
      <c r="D31" s="62">
        <v>265.59500000000003</v>
      </c>
      <c r="E31" s="60"/>
      <c r="F31" s="62"/>
      <c r="G31" s="74" t="s">
        <v>137</v>
      </c>
    </row>
    <row r="32" spans="1:7" s="5" customFormat="1" x14ac:dyDescent="0.35">
      <c r="A32" s="6" t="s">
        <v>104</v>
      </c>
      <c r="B32" s="44" t="s">
        <v>43</v>
      </c>
      <c r="C32" s="3" t="s">
        <v>33</v>
      </c>
      <c r="D32" s="62">
        <v>467.2</v>
      </c>
      <c r="E32" s="60"/>
      <c r="F32" s="62"/>
      <c r="G32" s="74" t="s">
        <v>138</v>
      </c>
    </row>
    <row r="33" spans="1:7" s="5" customFormat="1" x14ac:dyDescent="0.35">
      <c r="A33" s="6" t="s">
        <v>113</v>
      </c>
      <c r="B33" s="51" t="s">
        <v>151</v>
      </c>
      <c r="C33" s="3" t="s">
        <v>17</v>
      </c>
      <c r="D33" s="62">
        <v>2.0089600000000001</v>
      </c>
      <c r="E33" s="60"/>
      <c r="F33" s="62"/>
      <c r="G33" s="74" t="s">
        <v>137</v>
      </c>
    </row>
    <row r="34" spans="1:7" s="5" customFormat="1" x14ac:dyDescent="0.35">
      <c r="A34" s="6" t="s">
        <v>114</v>
      </c>
      <c r="B34" s="51" t="s">
        <v>44</v>
      </c>
      <c r="C34" s="3" t="s">
        <v>17</v>
      </c>
      <c r="D34" s="62">
        <v>4.4383999999999997</v>
      </c>
      <c r="E34" s="60"/>
      <c r="F34" s="62"/>
      <c r="G34" s="74" t="s">
        <v>137</v>
      </c>
    </row>
    <row r="35" spans="1:7" s="5" customFormat="1" x14ac:dyDescent="0.35">
      <c r="A35" s="6" t="s">
        <v>105</v>
      </c>
      <c r="B35" s="44" t="s">
        <v>152</v>
      </c>
      <c r="C35" s="3" t="s">
        <v>17</v>
      </c>
      <c r="D35" s="60">
        <v>4.9215</v>
      </c>
      <c r="E35" s="60"/>
      <c r="F35" s="62"/>
      <c r="G35" s="74" t="s">
        <v>138</v>
      </c>
    </row>
    <row r="36" spans="1:7" s="5" customFormat="1" x14ac:dyDescent="0.35">
      <c r="A36" s="4" t="s">
        <v>115</v>
      </c>
      <c r="B36" s="52" t="s">
        <v>153</v>
      </c>
      <c r="C36" s="17" t="s">
        <v>14</v>
      </c>
      <c r="D36" s="62">
        <v>4</v>
      </c>
      <c r="E36" s="60"/>
      <c r="F36" s="62"/>
      <c r="G36" s="74" t="s">
        <v>137</v>
      </c>
    </row>
    <row r="37" spans="1:7" s="5" customFormat="1" x14ac:dyDescent="0.35">
      <c r="A37" s="4" t="s">
        <v>116</v>
      </c>
      <c r="B37" s="52" t="s">
        <v>154</v>
      </c>
      <c r="C37" s="17" t="s">
        <v>14</v>
      </c>
      <c r="D37" s="62">
        <v>1</v>
      </c>
      <c r="E37" s="60"/>
      <c r="F37" s="62"/>
      <c r="G37" s="74" t="s">
        <v>137</v>
      </c>
    </row>
    <row r="38" spans="1:7" s="5" customFormat="1" x14ac:dyDescent="0.35">
      <c r="A38" s="4" t="s">
        <v>117</v>
      </c>
      <c r="B38" s="52" t="s">
        <v>155</v>
      </c>
      <c r="C38" s="17" t="s">
        <v>14</v>
      </c>
      <c r="D38" s="62">
        <v>1</v>
      </c>
      <c r="E38" s="60"/>
      <c r="F38" s="62"/>
      <c r="G38" s="74" t="s">
        <v>137</v>
      </c>
    </row>
    <row r="39" spans="1:7" s="5" customFormat="1" x14ac:dyDescent="0.35">
      <c r="A39" s="4" t="s">
        <v>118</v>
      </c>
      <c r="B39" s="44" t="s">
        <v>156</v>
      </c>
      <c r="C39" s="3" t="s">
        <v>14</v>
      </c>
      <c r="D39" s="62">
        <v>1</v>
      </c>
      <c r="E39" s="60"/>
      <c r="F39" s="62"/>
      <c r="G39" s="74" t="s">
        <v>179</v>
      </c>
    </row>
    <row r="40" spans="1:7" s="5" customFormat="1" x14ac:dyDescent="0.35">
      <c r="A40" s="4" t="s">
        <v>119</v>
      </c>
      <c r="B40" s="42" t="s">
        <v>157</v>
      </c>
      <c r="C40" s="17" t="s">
        <v>17</v>
      </c>
      <c r="D40" s="62">
        <v>0.4380135</v>
      </c>
      <c r="E40" s="60"/>
      <c r="F40" s="62"/>
      <c r="G40" s="74" t="s">
        <v>137</v>
      </c>
    </row>
    <row r="41" spans="1:7" s="5" customFormat="1" x14ac:dyDescent="0.35">
      <c r="A41" s="4" t="s">
        <v>120</v>
      </c>
      <c r="B41" s="42" t="s">
        <v>158</v>
      </c>
      <c r="C41" s="17" t="s">
        <v>27</v>
      </c>
      <c r="D41" s="62">
        <v>4.3801350000000001</v>
      </c>
      <c r="E41" s="60"/>
      <c r="F41" s="62"/>
      <c r="G41" s="74" t="s">
        <v>137</v>
      </c>
    </row>
    <row r="42" spans="1:7" s="5" customFormat="1" x14ac:dyDescent="0.35">
      <c r="A42" s="6" t="s">
        <v>55</v>
      </c>
      <c r="B42" s="44" t="s">
        <v>159</v>
      </c>
      <c r="C42" s="3" t="s">
        <v>17</v>
      </c>
      <c r="D42" s="60">
        <v>4.8305000000000007</v>
      </c>
      <c r="E42" s="60"/>
      <c r="F42" s="62"/>
      <c r="G42" s="74" t="s">
        <v>138</v>
      </c>
    </row>
    <row r="43" spans="1:7" s="5" customFormat="1" x14ac:dyDescent="0.35">
      <c r="A43" s="4" t="s">
        <v>62</v>
      </c>
      <c r="B43" s="52" t="s">
        <v>153</v>
      </c>
      <c r="C43" s="17" t="s">
        <v>14</v>
      </c>
      <c r="D43" s="62">
        <v>3</v>
      </c>
      <c r="E43" s="60"/>
      <c r="F43" s="62"/>
      <c r="G43" s="74" t="s">
        <v>137</v>
      </c>
    </row>
    <row r="44" spans="1:7" s="5" customFormat="1" x14ac:dyDescent="0.35">
      <c r="A44" s="4" t="s">
        <v>63</v>
      </c>
      <c r="B44" s="52" t="s">
        <v>160</v>
      </c>
      <c r="C44" s="17" t="s">
        <v>14</v>
      </c>
      <c r="D44" s="62">
        <v>1</v>
      </c>
      <c r="E44" s="60"/>
      <c r="F44" s="62"/>
      <c r="G44" s="74" t="s">
        <v>137</v>
      </c>
    </row>
    <row r="45" spans="1:7" s="5" customFormat="1" x14ac:dyDescent="0.35">
      <c r="A45" s="4" t="s">
        <v>64</v>
      </c>
      <c r="B45" s="52" t="s">
        <v>154</v>
      </c>
      <c r="C45" s="17" t="s">
        <v>14</v>
      </c>
      <c r="D45" s="62">
        <v>1</v>
      </c>
      <c r="E45" s="60"/>
      <c r="F45" s="62"/>
      <c r="G45" s="74" t="s">
        <v>137</v>
      </c>
    </row>
    <row r="46" spans="1:7" s="5" customFormat="1" x14ac:dyDescent="0.35">
      <c r="A46" s="4" t="s">
        <v>65</v>
      </c>
      <c r="B46" s="52" t="s">
        <v>155</v>
      </c>
      <c r="C46" s="17" t="s">
        <v>14</v>
      </c>
      <c r="D46" s="62">
        <v>1</v>
      </c>
      <c r="E46" s="60"/>
      <c r="F46" s="62"/>
      <c r="G46" s="74" t="s">
        <v>137</v>
      </c>
    </row>
    <row r="47" spans="1:7" s="5" customFormat="1" x14ac:dyDescent="0.35">
      <c r="A47" s="4" t="s">
        <v>66</v>
      </c>
      <c r="B47" s="44" t="s">
        <v>156</v>
      </c>
      <c r="C47" s="3" t="s">
        <v>14</v>
      </c>
      <c r="D47" s="62">
        <v>1</v>
      </c>
      <c r="E47" s="60"/>
      <c r="F47" s="62"/>
      <c r="G47" s="74" t="s">
        <v>179</v>
      </c>
    </row>
    <row r="48" spans="1:7" s="5" customFormat="1" x14ac:dyDescent="0.35">
      <c r="A48" s="4" t="s">
        <v>67</v>
      </c>
      <c r="B48" s="42" t="s">
        <v>157</v>
      </c>
      <c r="C48" s="17" t="s">
        <v>17</v>
      </c>
      <c r="D48" s="62">
        <v>0.42991450000000003</v>
      </c>
      <c r="E48" s="60"/>
      <c r="F48" s="62"/>
      <c r="G48" s="74" t="s">
        <v>137</v>
      </c>
    </row>
    <row r="49" spans="1:7" s="5" customFormat="1" x14ac:dyDescent="0.35">
      <c r="A49" s="4" t="s">
        <v>68</v>
      </c>
      <c r="B49" s="42" t="s">
        <v>158</v>
      </c>
      <c r="C49" s="17" t="s">
        <v>27</v>
      </c>
      <c r="D49" s="62">
        <v>4.2991450000000002</v>
      </c>
      <c r="E49" s="60"/>
      <c r="F49" s="62"/>
      <c r="G49" s="74" t="s">
        <v>137</v>
      </c>
    </row>
    <row r="50" spans="1:7" s="5" customFormat="1" ht="16.5" x14ac:dyDescent="0.35">
      <c r="A50" s="6" t="s">
        <v>52</v>
      </c>
      <c r="B50" s="44" t="s">
        <v>161</v>
      </c>
      <c r="C50" s="20" t="s">
        <v>135</v>
      </c>
      <c r="D50" s="62">
        <v>107.76</v>
      </c>
      <c r="E50" s="60"/>
      <c r="F50" s="62"/>
      <c r="G50" s="74" t="s">
        <v>138</v>
      </c>
    </row>
    <row r="51" spans="1:7" s="5" customFormat="1" x14ac:dyDescent="0.35">
      <c r="A51" s="6" t="s">
        <v>32</v>
      </c>
      <c r="B51" s="44" t="s">
        <v>162</v>
      </c>
      <c r="C51" s="3" t="s">
        <v>15</v>
      </c>
      <c r="D51" s="62">
        <v>0.25862399999999997</v>
      </c>
      <c r="E51" s="60"/>
      <c r="F51" s="62"/>
      <c r="G51" s="74" t="s">
        <v>137</v>
      </c>
    </row>
    <row r="52" spans="1:7" s="5" customFormat="1" x14ac:dyDescent="0.35">
      <c r="A52" s="6">
        <v>21</v>
      </c>
      <c r="B52" s="44" t="s">
        <v>91</v>
      </c>
      <c r="C52" s="3" t="s">
        <v>9</v>
      </c>
      <c r="D52" s="62">
        <v>48</v>
      </c>
      <c r="E52" s="60"/>
      <c r="F52" s="62"/>
      <c r="G52" s="74" t="s">
        <v>138</v>
      </c>
    </row>
    <row r="53" spans="1:7" s="5" customFormat="1" x14ac:dyDescent="0.35">
      <c r="A53" s="6" t="s">
        <v>69</v>
      </c>
      <c r="B53" s="44" t="s">
        <v>87</v>
      </c>
      <c r="C53" s="3" t="s">
        <v>9</v>
      </c>
      <c r="D53" s="62">
        <v>48.480000000000004</v>
      </c>
      <c r="E53" s="60"/>
      <c r="F53" s="62"/>
      <c r="G53" s="74" t="s">
        <v>179</v>
      </c>
    </row>
    <row r="54" spans="1:7" s="5" customFormat="1" x14ac:dyDescent="0.35">
      <c r="A54" s="6">
        <v>22</v>
      </c>
      <c r="B54" s="44" t="s">
        <v>88</v>
      </c>
      <c r="C54" s="3" t="s">
        <v>9</v>
      </c>
      <c r="D54" s="62">
        <v>48</v>
      </c>
      <c r="E54" s="60"/>
      <c r="F54" s="62"/>
      <c r="G54" s="74" t="s">
        <v>138</v>
      </c>
    </row>
    <row r="55" spans="1:7" s="5" customFormat="1" x14ac:dyDescent="0.35">
      <c r="A55" s="6" t="s">
        <v>70</v>
      </c>
      <c r="B55" s="44" t="s">
        <v>13</v>
      </c>
      <c r="C55" s="3" t="s">
        <v>9</v>
      </c>
      <c r="D55" s="62">
        <v>9.4080000000000013</v>
      </c>
      <c r="E55" s="60"/>
      <c r="F55" s="62"/>
      <c r="G55" s="74" t="s">
        <v>179</v>
      </c>
    </row>
    <row r="56" spans="1:7" s="5" customFormat="1" x14ac:dyDescent="0.35">
      <c r="A56" s="6">
        <v>23</v>
      </c>
      <c r="B56" s="44" t="s">
        <v>89</v>
      </c>
      <c r="C56" s="3" t="s">
        <v>14</v>
      </c>
      <c r="D56" s="62">
        <v>5</v>
      </c>
      <c r="E56" s="60"/>
      <c r="F56" s="62"/>
      <c r="G56" s="74" t="s">
        <v>138</v>
      </c>
    </row>
    <row r="57" spans="1:7" s="5" customFormat="1" x14ac:dyDescent="0.35">
      <c r="A57" s="6" t="s">
        <v>71</v>
      </c>
      <c r="B57" s="44" t="s">
        <v>90</v>
      </c>
      <c r="C57" s="3" t="s">
        <v>14</v>
      </c>
      <c r="D57" s="62">
        <v>5</v>
      </c>
      <c r="E57" s="60"/>
      <c r="F57" s="62"/>
      <c r="G57" s="74" t="s">
        <v>179</v>
      </c>
    </row>
    <row r="58" spans="1:7" s="5" customFormat="1" x14ac:dyDescent="0.35">
      <c r="A58" s="6" t="s">
        <v>106</v>
      </c>
      <c r="B58" s="44" t="s">
        <v>163</v>
      </c>
      <c r="C58" s="3" t="s">
        <v>14</v>
      </c>
      <c r="D58" s="62">
        <v>10</v>
      </c>
      <c r="E58" s="60"/>
      <c r="F58" s="62"/>
      <c r="G58" s="74" t="s">
        <v>138</v>
      </c>
    </row>
    <row r="59" spans="1:7" x14ac:dyDescent="0.35">
      <c r="A59" s="19" t="s">
        <v>107</v>
      </c>
      <c r="B59" s="41" t="s">
        <v>164</v>
      </c>
      <c r="C59" s="20" t="s">
        <v>9</v>
      </c>
      <c r="D59" s="62">
        <v>48</v>
      </c>
      <c r="E59" s="60"/>
      <c r="F59" s="62"/>
      <c r="G59" s="74" t="s">
        <v>138</v>
      </c>
    </row>
    <row r="60" spans="1:7" s="5" customFormat="1" x14ac:dyDescent="0.35">
      <c r="A60" s="6" t="s">
        <v>72</v>
      </c>
      <c r="B60" s="43" t="s">
        <v>47</v>
      </c>
      <c r="C60" s="3"/>
      <c r="D60" s="62">
        <v>48</v>
      </c>
      <c r="E60" s="60"/>
      <c r="F60" s="62"/>
      <c r="G60" s="74" t="s">
        <v>137</v>
      </c>
    </row>
    <row r="61" spans="1:7" s="5" customFormat="1" x14ac:dyDescent="0.35">
      <c r="A61" s="6" t="s">
        <v>56</v>
      </c>
      <c r="B61" s="44" t="s">
        <v>165</v>
      </c>
      <c r="C61" s="3" t="s">
        <v>42</v>
      </c>
      <c r="D61" s="62">
        <v>2</v>
      </c>
      <c r="E61" s="60"/>
      <c r="F61" s="62"/>
      <c r="G61" s="74" t="s">
        <v>138</v>
      </c>
    </row>
    <row r="62" spans="1:7" s="5" customFormat="1" x14ac:dyDescent="0.35">
      <c r="A62" s="4" t="s">
        <v>121</v>
      </c>
      <c r="B62" s="42" t="s">
        <v>157</v>
      </c>
      <c r="C62" s="17" t="s">
        <v>17</v>
      </c>
      <c r="D62" s="62">
        <v>0.1</v>
      </c>
      <c r="E62" s="60"/>
      <c r="F62" s="62"/>
      <c r="G62" s="74" t="s">
        <v>137</v>
      </c>
    </row>
    <row r="63" spans="1:7" s="5" customFormat="1" x14ac:dyDescent="0.35">
      <c r="A63" s="4" t="s">
        <v>122</v>
      </c>
      <c r="B63" s="42" t="s">
        <v>158</v>
      </c>
      <c r="C63" s="17" t="s">
        <v>27</v>
      </c>
      <c r="D63" s="62">
        <v>1</v>
      </c>
      <c r="E63" s="60"/>
      <c r="F63" s="62"/>
      <c r="G63" s="74" t="s">
        <v>137</v>
      </c>
    </row>
    <row r="64" spans="1:7" s="5" customFormat="1" x14ac:dyDescent="0.35">
      <c r="A64" s="6" t="s">
        <v>57</v>
      </c>
      <c r="B64" s="44" t="s">
        <v>166</v>
      </c>
      <c r="C64" s="3" t="s">
        <v>42</v>
      </c>
      <c r="D64" s="62">
        <v>2</v>
      </c>
      <c r="E64" s="60"/>
      <c r="F64" s="62"/>
      <c r="G64" s="74" t="s">
        <v>138</v>
      </c>
    </row>
    <row r="65" spans="1:7" s="5" customFormat="1" x14ac:dyDescent="0.35">
      <c r="A65" s="4" t="s">
        <v>123</v>
      </c>
      <c r="B65" s="42" t="s">
        <v>157</v>
      </c>
      <c r="C65" s="17" t="s">
        <v>17</v>
      </c>
      <c r="D65" s="62">
        <v>0.1</v>
      </c>
      <c r="E65" s="60"/>
      <c r="F65" s="62"/>
      <c r="G65" s="74" t="s">
        <v>137</v>
      </c>
    </row>
    <row r="66" spans="1:7" s="5" customFormat="1" x14ac:dyDescent="0.35">
      <c r="A66" s="4" t="s">
        <v>124</v>
      </c>
      <c r="B66" s="42" t="s">
        <v>158</v>
      </c>
      <c r="C66" s="17" t="s">
        <v>27</v>
      </c>
      <c r="D66" s="62">
        <v>1</v>
      </c>
      <c r="E66" s="60"/>
      <c r="F66" s="62"/>
      <c r="G66" s="74" t="s">
        <v>137</v>
      </c>
    </row>
    <row r="67" spans="1:7" s="5" customFormat="1" x14ac:dyDescent="0.35">
      <c r="A67" s="6" t="s">
        <v>58</v>
      </c>
      <c r="B67" s="44" t="s">
        <v>167</v>
      </c>
      <c r="C67" s="3" t="s">
        <v>42</v>
      </c>
      <c r="D67" s="62">
        <v>1</v>
      </c>
      <c r="E67" s="60"/>
      <c r="F67" s="62"/>
      <c r="G67" s="74" t="s">
        <v>138</v>
      </c>
    </row>
    <row r="68" spans="1:7" s="5" customFormat="1" x14ac:dyDescent="0.35">
      <c r="A68" s="4" t="s">
        <v>125</v>
      </c>
      <c r="B68" s="42" t="s">
        <v>157</v>
      </c>
      <c r="C68" s="17" t="s">
        <v>17</v>
      </c>
      <c r="D68" s="62">
        <v>0.05</v>
      </c>
      <c r="E68" s="60"/>
      <c r="F68" s="62"/>
      <c r="G68" s="74" t="s">
        <v>137</v>
      </c>
    </row>
    <row r="69" spans="1:7" s="5" customFormat="1" x14ac:dyDescent="0.35">
      <c r="A69" s="4" t="s">
        <v>126</v>
      </c>
      <c r="B69" s="42" t="s">
        <v>158</v>
      </c>
      <c r="C69" s="17" t="s">
        <v>27</v>
      </c>
      <c r="D69" s="62">
        <v>0.5</v>
      </c>
      <c r="E69" s="60"/>
      <c r="F69" s="62"/>
      <c r="G69" s="74" t="s">
        <v>137</v>
      </c>
    </row>
    <row r="70" spans="1:7" s="5" customFormat="1" x14ac:dyDescent="0.35">
      <c r="A70" s="6" t="s">
        <v>108</v>
      </c>
      <c r="B70" s="44" t="s">
        <v>168</v>
      </c>
      <c r="C70" s="3" t="s">
        <v>42</v>
      </c>
      <c r="D70" s="62">
        <v>1</v>
      </c>
      <c r="E70" s="60"/>
      <c r="F70" s="62"/>
      <c r="G70" s="74" t="s">
        <v>138</v>
      </c>
    </row>
    <row r="71" spans="1:7" s="5" customFormat="1" x14ac:dyDescent="0.35">
      <c r="A71" s="6"/>
      <c r="B71" s="44" t="s">
        <v>4</v>
      </c>
      <c r="C71" s="3" t="s">
        <v>5</v>
      </c>
      <c r="D71" s="62">
        <v>16.8</v>
      </c>
      <c r="E71" s="60"/>
      <c r="F71" s="62"/>
      <c r="G71" s="74" t="s">
        <v>138</v>
      </c>
    </row>
    <row r="72" spans="1:7" s="5" customFormat="1" x14ac:dyDescent="0.35">
      <c r="A72" s="6"/>
      <c r="B72" s="3" t="s">
        <v>7</v>
      </c>
      <c r="C72" s="3"/>
      <c r="D72" s="62"/>
      <c r="E72" s="60"/>
      <c r="F72" s="62"/>
      <c r="G72" s="74" t="s">
        <v>138</v>
      </c>
    </row>
    <row r="73" spans="1:7" s="5" customFormat="1" x14ac:dyDescent="0.35">
      <c r="A73" s="4" t="s">
        <v>127</v>
      </c>
      <c r="B73" s="42" t="s">
        <v>157</v>
      </c>
      <c r="C73" s="17" t="s">
        <v>17</v>
      </c>
      <c r="D73" s="62">
        <v>0.05</v>
      </c>
      <c r="E73" s="60"/>
      <c r="F73" s="62"/>
      <c r="G73" s="74" t="s">
        <v>137</v>
      </c>
    </row>
    <row r="74" spans="1:7" s="5" customFormat="1" x14ac:dyDescent="0.35">
      <c r="A74" s="4" t="s">
        <v>128</v>
      </c>
      <c r="B74" s="42" t="s">
        <v>158</v>
      </c>
      <c r="C74" s="17" t="s">
        <v>27</v>
      </c>
      <c r="D74" s="62">
        <v>0.5</v>
      </c>
      <c r="E74" s="60"/>
      <c r="F74" s="62"/>
      <c r="G74" s="74" t="s">
        <v>137</v>
      </c>
    </row>
    <row r="75" spans="1:7" s="5" customFormat="1" x14ac:dyDescent="0.35">
      <c r="A75" s="6"/>
      <c r="B75" s="44" t="s">
        <v>8</v>
      </c>
      <c r="C75" s="3" t="s">
        <v>6</v>
      </c>
      <c r="D75" s="62">
        <v>1.07</v>
      </c>
      <c r="E75" s="60"/>
      <c r="F75" s="62"/>
      <c r="G75" s="74" t="s">
        <v>138</v>
      </c>
    </row>
    <row r="76" spans="1:7" s="5" customFormat="1" x14ac:dyDescent="0.35">
      <c r="A76" s="6" t="s">
        <v>109</v>
      </c>
      <c r="B76" s="44" t="s">
        <v>169</v>
      </c>
      <c r="C76" s="3" t="s">
        <v>42</v>
      </c>
      <c r="D76" s="62">
        <v>1</v>
      </c>
      <c r="E76" s="60"/>
      <c r="F76" s="62"/>
      <c r="G76" s="74" t="s">
        <v>138</v>
      </c>
    </row>
    <row r="77" spans="1:7" s="5" customFormat="1" x14ac:dyDescent="0.35">
      <c r="A77" s="4" t="s">
        <v>129</v>
      </c>
      <c r="B77" s="42" t="s">
        <v>157</v>
      </c>
      <c r="C77" s="17" t="s">
        <v>17</v>
      </c>
      <c r="D77" s="62">
        <v>0.05</v>
      </c>
      <c r="E77" s="60"/>
      <c r="F77" s="62"/>
      <c r="G77" s="74" t="s">
        <v>137</v>
      </c>
    </row>
    <row r="78" spans="1:7" s="5" customFormat="1" x14ac:dyDescent="0.35">
      <c r="A78" s="4" t="s">
        <v>130</v>
      </c>
      <c r="B78" s="42" t="s">
        <v>158</v>
      </c>
      <c r="C78" s="17" t="s">
        <v>27</v>
      </c>
      <c r="D78" s="62">
        <v>0.5</v>
      </c>
      <c r="E78" s="60"/>
      <c r="F78" s="62"/>
      <c r="G78" s="74" t="s">
        <v>137</v>
      </c>
    </row>
    <row r="79" spans="1:7" s="5" customFormat="1" x14ac:dyDescent="0.35">
      <c r="A79" s="6">
        <v>31</v>
      </c>
      <c r="B79" s="44" t="s">
        <v>93</v>
      </c>
      <c r="C79" s="3" t="s">
        <v>9</v>
      </c>
      <c r="D79" s="62">
        <v>48</v>
      </c>
      <c r="E79" s="60"/>
      <c r="F79" s="62"/>
      <c r="G79" s="74" t="s">
        <v>138</v>
      </c>
    </row>
    <row r="80" spans="1:7" s="5" customFormat="1" x14ac:dyDescent="0.35">
      <c r="A80" s="6">
        <v>32</v>
      </c>
      <c r="B80" s="44" t="s">
        <v>92</v>
      </c>
      <c r="C80" s="3" t="s">
        <v>9</v>
      </c>
      <c r="D80" s="62">
        <v>2</v>
      </c>
      <c r="E80" s="60"/>
      <c r="F80" s="62"/>
      <c r="G80" s="74" t="s">
        <v>138</v>
      </c>
    </row>
    <row r="81" spans="1:7" s="53" customFormat="1" x14ac:dyDescent="0.45">
      <c r="A81" s="6">
        <v>33</v>
      </c>
      <c r="B81" s="44" t="s">
        <v>97</v>
      </c>
      <c r="C81" s="3" t="s">
        <v>15</v>
      </c>
      <c r="D81" s="62">
        <v>0.50800000000000001</v>
      </c>
      <c r="E81" s="60"/>
      <c r="F81" s="64"/>
      <c r="G81" s="74" t="s">
        <v>138</v>
      </c>
    </row>
    <row r="82" spans="1:7" s="5" customFormat="1" x14ac:dyDescent="0.35">
      <c r="A82" s="6" t="s">
        <v>73</v>
      </c>
      <c r="B82" s="44" t="s">
        <v>94</v>
      </c>
      <c r="C82" s="3" t="s">
        <v>9</v>
      </c>
      <c r="D82" s="62">
        <v>48</v>
      </c>
      <c r="E82" s="60"/>
      <c r="F82" s="62"/>
      <c r="G82" s="74" t="s">
        <v>138</v>
      </c>
    </row>
    <row r="83" spans="1:7" s="5" customFormat="1" x14ac:dyDescent="0.35">
      <c r="A83" s="6" t="s">
        <v>74</v>
      </c>
      <c r="B83" s="44" t="s">
        <v>53</v>
      </c>
      <c r="C83" s="3" t="s">
        <v>9</v>
      </c>
      <c r="D83" s="62">
        <v>48</v>
      </c>
      <c r="E83" s="60"/>
      <c r="F83" s="62"/>
      <c r="G83" s="74" t="s">
        <v>138</v>
      </c>
    </row>
    <row r="84" spans="1:7" s="5" customFormat="1" x14ac:dyDescent="0.35">
      <c r="A84" s="6" t="s">
        <v>75</v>
      </c>
      <c r="B84" s="44" t="s">
        <v>170</v>
      </c>
      <c r="C84" s="3" t="s">
        <v>9</v>
      </c>
      <c r="D84" s="62">
        <v>48</v>
      </c>
      <c r="E84" s="60"/>
      <c r="F84" s="62"/>
      <c r="G84" s="74" t="s">
        <v>138</v>
      </c>
    </row>
    <row r="85" spans="1:7" s="5" customFormat="1" x14ac:dyDescent="0.35">
      <c r="A85" s="6" t="s">
        <v>76</v>
      </c>
      <c r="B85" s="44" t="s">
        <v>95</v>
      </c>
      <c r="C85" s="3" t="s">
        <v>17</v>
      </c>
      <c r="D85" s="62">
        <v>0.01</v>
      </c>
      <c r="E85" s="60"/>
      <c r="F85" s="62"/>
      <c r="G85" s="74" t="s">
        <v>138</v>
      </c>
    </row>
    <row r="86" spans="1:7" s="5" customFormat="1" x14ac:dyDescent="0.35">
      <c r="A86" s="6" t="s">
        <v>131</v>
      </c>
      <c r="B86" s="44" t="s">
        <v>96</v>
      </c>
      <c r="C86" s="3" t="s">
        <v>9</v>
      </c>
      <c r="D86" s="62">
        <v>1.0400000000000001E-2</v>
      </c>
      <c r="E86" s="60"/>
      <c r="F86" s="62"/>
      <c r="G86" s="74" t="s">
        <v>137</v>
      </c>
    </row>
    <row r="87" spans="1:7" s="5" customFormat="1" x14ac:dyDescent="0.35">
      <c r="A87" s="6" t="s">
        <v>132</v>
      </c>
      <c r="B87" s="44" t="s">
        <v>133</v>
      </c>
      <c r="C87" s="3" t="s">
        <v>17</v>
      </c>
      <c r="D87" s="62">
        <v>1.8E-3</v>
      </c>
      <c r="E87" s="60"/>
      <c r="F87" s="62"/>
      <c r="G87" s="74" t="s">
        <v>137</v>
      </c>
    </row>
    <row r="88" spans="1:7" s="5" customFormat="1" ht="16.5" x14ac:dyDescent="0.35">
      <c r="A88" s="4" t="s">
        <v>77</v>
      </c>
      <c r="B88" s="44" t="s">
        <v>171</v>
      </c>
      <c r="C88" s="17" t="s">
        <v>134</v>
      </c>
      <c r="D88" s="60">
        <v>4.87</v>
      </c>
      <c r="E88" s="60"/>
      <c r="F88" s="62"/>
      <c r="G88" s="74" t="s">
        <v>138</v>
      </c>
    </row>
    <row r="89" spans="1:7" s="53" customFormat="1" x14ac:dyDescent="0.45">
      <c r="A89" s="6">
        <v>39</v>
      </c>
      <c r="B89" s="44" t="s">
        <v>98</v>
      </c>
      <c r="C89" s="3" t="s">
        <v>15</v>
      </c>
      <c r="D89" s="62">
        <v>12.175000000000001</v>
      </c>
      <c r="E89" s="60"/>
      <c r="F89" s="64"/>
      <c r="G89" s="74" t="s">
        <v>138</v>
      </c>
    </row>
    <row r="90" spans="1:7" s="53" customFormat="1" x14ac:dyDescent="0.45">
      <c r="A90" s="6">
        <v>40</v>
      </c>
      <c r="B90" s="42" t="s">
        <v>99</v>
      </c>
      <c r="C90" s="22" t="s">
        <v>15</v>
      </c>
      <c r="D90" s="61">
        <v>0.2</v>
      </c>
      <c r="E90" s="60"/>
      <c r="F90" s="64"/>
      <c r="G90" s="74" t="s">
        <v>138</v>
      </c>
    </row>
    <row r="91" spans="1:7" s="5" customFormat="1" x14ac:dyDescent="0.35">
      <c r="A91" s="6">
        <v>41</v>
      </c>
      <c r="B91" s="44" t="s">
        <v>172</v>
      </c>
      <c r="C91" s="3" t="s">
        <v>9</v>
      </c>
      <c r="D91" s="62">
        <v>48</v>
      </c>
      <c r="E91" s="60"/>
      <c r="F91" s="62"/>
      <c r="G91" s="74" t="s">
        <v>138</v>
      </c>
    </row>
    <row r="92" spans="1:7" s="5" customFormat="1" x14ac:dyDescent="0.35">
      <c r="A92" s="6" t="s">
        <v>78</v>
      </c>
      <c r="B92" s="44" t="s">
        <v>173</v>
      </c>
      <c r="C92" s="3" t="s">
        <v>9</v>
      </c>
      <c r="D92" s="62">
        <v>48.480000000000004</v>
      </c>
      <c r="E92" s="60"/>
      <c r="F92" s="62"/>
      <c r="G92" s="74" t="s">
        <v>179</v>
      </c>
    </row>
    <row r="93" spans="1:7" s="5" customFormat="1" x14ac:dyDescent="0.35">
      <c r="A93" s="6" t="s">
        <v>59</v>
      </c>
      <c r="B93" s="44" t="s">
        <v>174</v>
      </c>
      <c r="C93" s="3" t="s">
        <v>42</v>
      </c>
      <c r="D93" s="62">
        <v>1</v>
      </c>
      <c r="E93" s="60"/>
      <c r="F93" s="62"/>
      <c r="G93" s="74" t="s">
        <v>138</v>
      </c>
    </row>
    <row r="94" spans="1:7" s="5" customFormat="1" x14ac:dyDescent="0.35">
      <c r="A94" s="6" t="s">
        <v>79</v>
      </c>
      <c r="B94" s="44" t="s">
        <v>100</v>
      </c>
      <c r="C94" s="3" t="s">
        <v>14</v>
      </c>
      <c r="D94" s="62">
        <v>0.115</v>
      </c>
      <c r="E94" s="60"/>
      <c r="F94" s="62"/>
      <c r="G94" s="74" t="s">
        <v>137</v>
      </c>
    </row>
    <row r="95" spans="1:7" s="5" customFormat="1" x14ac:dyDescent="0.35">
      <c r="A95" s="6" t="s">
        <v>60</v>
      </c>
      <c r="B95" s="44" t="s">
        <v>175</v>
      </c>
      <c r="C95" s="3" t="s">
        <v>42</v>
      </c>
      <c r="D95" s="62">
        <v>1</v>
      </c>
      <c r="E95" s="60"/>
      <c r="F95" s="62"/>
      <c r="G95" s="74" t="s">
        <v>138</v>
      </c>
    </row>
    <row r="96" spans="1:7" s="5" customFormat="1" x14ac:dyDescent="0.35">
      <c r="A96" s="6" t="s">
        <v>80</v>
      </c>
      <c r="B96" s="44" t="s">
        <v>101</v>
      </c>
      <c r="C96" s="3" t="s">
        <v>14</v>
      </c>
      <c r="D96" s="62">
        <v>0.115</v>
      </c>
      <c r="E96" s="60"/>
      <c r="F96" s="62"/>
      <c r="G96" s="74" t="s">
        <v>137</v>
      </c>
    </row>
    <row r="97" spans="1:7" s="5" customFormat="1" x14ac:dyDescent="0.35">
      <c r="A97" s="6" t="s">
        <v>110</v>
      </c>
      <c r="B97" s="44" t="s">
        <v>176</v>
      </c>
      <c r="C97" s="3" t="s">
        <v>42</v>
      </c>
      <c r="D97" s="62">
        <v>1</v>
      </c>
      <c r="E97" s="60"/>
      <c r="F97" s="62"/>
      <c r="G97" s="74" t="s">
        <v>138</v>
      </c>
    </row>
    <row r="98" spans="1:7" s="5" customFormat="1" ht="16.5" thickBot="1" x14ac:dyDescent="0.4">
      <c r="A98" s="23" t="s">
        <v>81</v>
      </c>
      <c r="B98" s="54" t="s">
        <v>102</v>
      </c>
      <c r="C98" s="24" t="s">
        <v>14</v>
      </c>
      <c r="D98" s="65">
        <v>0.115</v>
      </c>
      <c r="E98" s="60"/>
      <c r="F98" s="65"/>
      <c r="G98" s="74" t="s">
        <v>137</v>
      </c>
    </row>
    <row r="99" spans="1:7" s="5" customFormat="1" ht="16.5" thickBot="1" x14ac:dyDescent="0.4">
      <c r="A99" s="25"/>
      <c r="B99" s="55" t="s">
        <v>10</v>
      </c>
      <c r="C99" s="26"/>
      <c r="D99" s="66"/>
      <c r="E99" s="67"/>
      <c r="F99" s="67">
        <f>SUM(F7:F98)</f>
        <v>0</v>
      </c>
    </row>
    <row r="100" spans="1:7" s="5" customFormat="1" ht="16.5" thickBot="1" x14ac:dyDescent="0.4">
      <c r="A100" s="27"/>
      <c r="B100" s="56" t="s">
        <v>177</v>
      </c>
      <c r="C100" s="28"/>
      <c r="D100" s="68"/>
      <c r="E100" s="68"/>
      <c r="F100" s="30">
        <f>F99*C100</f>
        <v>0</v>
      </c>
    </row>
    <row r="101" spans="1:7" s="5" customFormat="1" ht="16.5" thickBot="1" x14ac:dyDescent="0.4">
      <c r="A101" s="27"/>
      <c r="B101" s="57" t="s">
        <v>11</v>
      </c>
      <c r="C101" s="29"/>
      <c r="D101" s="68"/>
      <c r="E101" s="68"/>
      <c r="F101" s="67">
        <f>F99+F100</f>
        <v>0</v>
      </c>
    </row>
    <row r="102" spans="1:7" s="5" customFormat="1" ht="16.5" thickBot="1" x14ac:dyDescent="0.4">
      <c r="A102" s="27"/>
      <c r="B102" s="56" t="s">
        <v>12</v>
      </c>
      <c r="C102" s="28"/>
      <c r="D102" s="68"/>
      <c r="E102" s="68"/>
      <c r="F102" s="30">
        <f>F101*C102</f>
        <v>0</v>
      </c>
    </row>
    <row r="103" spans="1:7" s="5" customFormat="1" ht="16.5" thickBot="1" x14ac:dyDescent="0.4">
      <c r="A103" s="27"/>
      <c r="B103" s="57" t="s">
        <v>11</v>
      </c>
      <c r="C103" s="29"/>
      <c r="D103" s="68"/>
      <c r="E103" s="68"/>
      <c r="F103" s="67">
        <f>F101+F102</f>
        <v>0</v>
      </c>
    </row>
    <row r="104" spans="1:7" ht="16.5" thickBot="1" x14ac:dyDescent="0.4">
      <c r="A104" s="27"/>
      <c r="B104" s="56" t="s">
        <v>178</v>
      </c>
      <c r="C104" s="28"/>
      <c r="D104" s="68"/>
      <c r="E104" s="68"/>
      <c r="F104" s="69">
        <f>F103*C104</f>
        <v>0</v>
      </c>
    </row>
    <row r="105" spans="1:7" ht="16.5" thickBot="1" x14ac:dyDescent="0.4">
      <c r="A105" s="31"/>
      <c r="B105" s="58" t="s">
        <v>11</v>
      </c>
      <c r="C105" s="32"/>
      <c r="D105" s="70"/>
      <c r="E105" s="70"/>
      <c r="F105" s="70">
        <f>SUM(F103:F104)</f>
        <v>0</v>
      </c>
    </row>
  </sheetData>
  <autoFilter ref="A6:G10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N1-კრებსითი სატენდერო</vt:lpstr>
      <vt:lpstr>'N1-კრებსითი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2021-03-24T13:07:20Z</dcterms:modified>
</cp:coreProperties>
</file>